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24" windowWidth="12120" windowHeight="3468" activeTab="0"/>
  </bookViews>
  <sheets>
    <sheet name="Alcohol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<sst xmlns="http://schemas.openxmlformats.org/spreadsheetml/2006/main" count="36" uniqueCount="36">
  <si>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ml</t>
  </si>
  <si>
    <t>%</t>
  </si>
  <si>
    <t>-</t>
  </si>
  <si>
    <t>halbe Flasche Wein</t>
  </si>
  <si>
    <t>Flasche Wein</t>
  </si>
  <si>
    <t>Glas Likör 20%</t>
  </si>
  <si>
    <t>halbe Flasche Likör</t>
  </si>
  <si>
    <t>Flasche Likör</t>
  </si>
  <si>
    <t>Taktisches Kotzen</t>
  </si>
  <si>
    <t>TK=Taktisches Kotzen</t>
  </si>
  <si>
    <t>Gewicht</t>
  </si>
  <si>
    <t>Anfangszeit</t>
  </si>
  <si>
    <t>kilogramm</t>
  </si>
  <si>
    <t>Uhr</t>
  </si>
  <si>
    <t>Zeit</t>
  </si>
  <si>
    <t>Anzahl Getränke</t>
  </si>
  <si>
    <t>Getränk</t>
  </si>
  <si>
    <r>
      <t>Mögliche Todesfolge</t>
    </r>
    <r>
      <rPr>
        <sz val="6"/>
        <rFont val="Arial"/>
        <family val="2"/>
      </rPr>
      <t xml:space="preserve"> zum Beispiel durch Atemlähmung</t>
    </r>
  </si>
  <si>
    <r>
      <t>Koma</t>
    </r>
    <r>
      <rPr>
        <sz val="6"/>
        <rFont val="Arial"/>
        <family val="2"/>
      </rPr>
      <t xml:space="preserve"> und Betäubung. Keine oder nur noch schleppende  Reflexe.
Unterkühlung, Beeinträchtigung des Kreislaufs und der Atmung Tod möglich.</t>
    </r>
  </si>
  <si>
    <r>
      <t>Benommenheit</t>
    </r>
    <r>
      <rPr>
        <sz val="6"/>
        <rFont val="Arial"/>
        <family val="2"/>
      </rPr>
      <t>, Apathie, general inertiaallgemeine Trägheit, aufkommende Lähmung,  spürbare Steh- und Gehschwierigkeiten, Erbrechen, Inkontinenz, Einschlafen.</t>
    </r>
  </si>
  <si>
    <r>
      <t xml:space="preserve">Verwirrung, </t>
    </r>
    <r>
      <rPr>
        <sz val="6"/>
        <rFont val="Arial"/>
        <family val="2"/>
      </rPr>
      <t>Orientierungslosigkeit, geistige Verwirrung, Schwindel, überschwängliche Gefühlsregungen (Angst, Wut, Kummer). Begriffsstutzigkeit. Abgeschwächtes Schmerzempfinden, Gleichgewichtsstörungen, lallende Aussprache, Einschlafen bei fehlender Unterhaltung.</t>
    </r>
  </si>
  <si>
    <r>
      <t xml:space="preserve">Erregung, </t>
    </r>
    <r>
      <rPr>
        <sz val="6"/>
        <rFont val="Arial"/>
        <family val="2"/>
      </rPr>
      <t>instabile Gefühlslage, eingeschränktes Urteilsvermögen, verminderte Aufnahmefähigkeit und Koordination (infolgedessen taumelnder Gang), verlängerte Reaktionszeiten, eventuell Brechreiz und/oder Bedürfnis, sich hinzulegen</t>
    </r>
  </si>
  <si>
    <r>
      <t>Euphorie</t>
    </r>
    <r>
      <rPr>
        <sz val="6"/>
        <rFont val="Arial"/>
        <family val="2"/>
      </rPr>
      <t xml:space="preserve"> gesteigertes Selbstvertrauen, niedrigere Hemmschwelle, sinkende Aufmerksamkeit und Urteilsvermögen
and control, by decrease in co-ordination and sensory perception</t>
    </r>
  </si>
  <si>
    <r>
      <t>Erheiterung</t>
    </r>
    <r>
      <rPr>
        <sz val="6"/>
        <rFont val="Arial"/>
        <family val="2"/>
      </rPr>
      <t xml:space="preserve"> gesprächiger, subjektiv gestiegenes Wohlbefinden. Geringfügig verschlechterte Reaktionszeiten.</t>
    </r>
  </si>
  <si>
    <t>kleines Vollbier</t>
  </si>
  <si>
    <t>Maß Wiesenbier</t>
  </si>
  <si>
    <t>Halbes Vollbier</t>
  </si>
  <si>
    <t>Halbes Bockbier</t>
  </si>
  <si>
    <t>Kurzer</t>
  </si>
  <si>
    <t>halbe Pulle Schnaps</t>
  </si>
  <si>
    <t>Pulle Schnaps</t>
  </si>
  <si>
    <t>Glas Wein</t>
  </si>
  <si>
    <t>Schoppen Ebbelwoi</t>
  </si>
  <si>
    <t>Gr. Schoppen Ebbelwoi</t>
  </si>
  <si>
    <t>12er Bembel Ebbelwoi</t>
  </si>
  <si>
    <t>Glas Portwein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</si>
</sst>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_);_(@_)"/>
    <numFmt numFmtId="181" formatCode="_(* #,##0.00_);_(* \(#,##0.00\);_(* &quot;-&quot;??_);_(@_)"/>
    <numFmt numFmtId="182" formatCode="_(&quot;mk&quot;* #,##0_);_(&quot;mk&quot;* \(#,##0\);_(&quot;mk&quot;* &quot;-&quot;_);_(@_)"/>
    <numFmt numFmtId="183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Blutalkohol in Promille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925"/>
          <c:w val="0.937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24-Stunden-Verlauf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0"/>
        <c:lblOffset val="100"/>
        <c:noMultiLvlLbl val="0"/>
      </c:catAx>
      <c:valAx>
        <c:axId val="4462129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0.769</cdr:y>
    </cdr:from>
    <cdr:to>
      <cdr:x>0.98075</cdr:x>
      <cdr:y>0.76975</cdr:y>
    </cdr:to>
    <cdr:sp>
      <cdr:nvSpPr>
        <cdr:cNvPr id="1" name="Line 2"/>
        <cdr:cNvSpPr>
          <a:spLocks/>
        </cdr:cNvSpPr>
      </cdr:nvSpPr>
      <cdr:spPr>
        <a:xfrm>
          <a:off x="409575" y="2362200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0.692</cdr:y>
    </cdr:from>
    <cdr:to>
      <cdr:x>0.98175</cdr:x>
      <cdr:y>0.692</cdr:y>
    </cdr:to>
    <cdr:sp>
      <cdr:nvSpPr>
        <cdr:cNvPr id="2" name="Line 3"/>
        <cdr:cNvSpPr>
          <a:spLocks/>
        </cdr:cNvSpPr>
      </cdr:nvSpPr>
      <cdr:spPr>
        <a:xfrm>
          <a:off x="409575" y="212407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0.56675</cdr:y>
    </cdr:from>
    <cdr:to>
      <cdr:x>0.982</cdr:x>
      <cdr:y>0.56775</cdr:y>
    </cdr:to>
    <cdr:sp>
      <cdr:nvSpPr>
        <cdr:cNvPr id="3" name="Line 4"/>
        <cdr:cNvSpPr>
          <a:spLocks/>
        </cdr:cNvSpPr>
      </cdr:nvSpPr>
      <cdr:spPr>
        <a:xfrm>
          <a:off x="409575" y="174307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0.416</cdr:y>
    </cdr:from>
    <cdr:to>
      <cdr:x>0.98175</cdr:x>
      <cdr:y>0.416</cdr:y>
    </cdr:to>
    <cdr:sp>
      <cdr:nvSpPr>
        <cdr:cNvPr id="4" name="Line 5"/>
        <cdr:cNvSpPr>
          <a:spLocks/>
        </cdr:cNvSpPr>
      </cdr:nvSpPr>
      <cdr:spPr>
        <a:xfrm>
          <a:off x="409575" y="1276350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0.3055</cdr:y>
    </cdr:from>
    <cdr:to>
      <cdr:x>0.982</cdr:x>
      <cdr:y>0.3055</cdr:y>
    </cdr:to>
    <cdr:sp>
      <cdr:nvSpPr>
        <cdr:cNvPr id="5" name="Line 6"/>
        <cdr:cNvSpPr>
          <a:spLocks/>
        </cdr:cNvSpPr>
      </cdr:nvSpPr>
      <cdr:spPr>
        <a:xfrm>
          <a:off x="409575" y="933450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0.1525</cdr:y>
    </cdr:from>
    <cdr:to>
      <cdr:x>0.982</cdr:x>
      <cdr:y>0.1525</cdr:y>
    </cdr:to>
    <cdr:sp>
      <cdr:nvSpPr>
        <cdr:cNvPr id="6" name="Line 7"/>
        <cdr:cNvSpPr>
          <a:spLocks/>
        </cdr:cNvSpPr>
      </cdr:nvSpPr>
      <cdr:spPr>
        <a:xfrm>
          <a:off x="409575" y="46672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0.092</cdr:y>
    </cdr:from>
    <cdr:to>
      <cdr:x>0.98175</cdr:x>
      <cdr:y>0.092</cdr:y>
    </cdr:to>
    <cdr:sp>
      <cdr:nvSpPr>
        <cdr:cNvPr id="7" name="Line 8"/>
        <cdr:cNvSpPr>
          <a:spLocks/>
        </cdr:cNvSpPr>
      </cdr:nvSpPr>
      <cdr:spPr>
        <a:xfrm>
          <a:off x="409575" y="276225"/>
          <a:ext cx="258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171450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428875" y="171450"/>
        <a:ext cx="304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WINDOWS\Temporary%20Internet%20Files\Hurl\intro.html" TargetMode="External" /><Relationship Id="rId2" Type="http://schemas.openxmlformats.org/officeDocument/2006/relationships/hyperlink" Target="..\..\..\..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workbookViewId="0" topLeftCell="A1">
      <selection activeCell="N3" sqref="N3"/>
    </sheetView>
  </sheetViews>
  <sheetFormatPr defaultColWidth="11.421875" defaultRowHeight="12.75"/>
  <cols>
    <col min="1" max="1" width="3.7109375" style="2" customWidth="1"/>
    <col min="2" max="2" width="9.28125" style="2" customWidth="1"/>
    <col min="3" max="3" width="7.7109375" style="2" customWidth="1"/>
    <col min="4" max="4" width="7.421875" style="2" customWidth="1"/>
    <col min="5" max="5" width="7.00390625" style="2" customWidth="1"/>
    <col min="6" max="8" width="0.2890625" style="2" customWidth="1"/>
    <col min="9" max="9" width="7.421875" style="2" customWidth="1"/>
    <col min="10" max="10" width="21.28125" style="2" bestFit="1" customWidth="1"/>
    <col min="11" max="11" width="5.57421875" style="2" bestFit="1" customWidth="1"/>
    <col min="12" max="12" width="5.00390625" style="2" customWidth="1"/>
    <col min="13" max="13" width="5.421875" style="2" customWidth="1"/>
    <col min="14" max="14" width="48.7109375" style="2" customWidth="1"/>
    <col min="15" max="27" width="7.7109375" style="2" customWidth="1"/>
    <col min="28" max="28" width="31.57421875" style="2" customWidth="1"/>
    <col min="29" max="16384" width="7.7109375" style="2" customWidth="1"/>
  </cols>
  <sheetData>
    <row r="1" spans="1:4" ht="15" customHeight="1">
      <c r="A1" s="1" t="s">
        <v>11</v>
      </c>
      <c r="B1" s="1"/>
      <c r="C1" s="1">
        <v>20</v>
      </c>
      <c r="D1" s="2" t="s">
        <v>13</v>
      </c>
    </row>
    <row r="2" spans="1:8" ht="15" customHeight="1">
      <c r="A2" s="1" t="s">
        <v>10</v>
      </c>
      <c r="B2" s="1"/>
      <c r="C2" s="1">
        <v>80</v>
      </c>
      <c r="D2" s="2" t="s">
        <v>12</v>
      </c>
      <c r="F2" s="3"/>
      <c r="G2" s="3"/>
      <c r="H2" s="9"/>
    </row>
    <row r="3" spans="1:14" ht="16.5" customHeight="1">
      <c r="A3" s="2" t="s">
        <v>14</v>
      </c>
      <c r="B3" s="2" t="s">
        <v>15</v>
      </c>
      <c r="E3" s="14"/>
      <c r="F3" s="9"/>
      <c r="G3" s="9"/>
      <c r="H3" s="9"/>
      <c r="N3" s="11" t="s">
        <v>17</v>
      </c>
    </row>
    <row r="4" spans="1:28" ht="15" customHeight="1">
      <c r="A4" s="16">
        <f>C1-1</f>
        <v>19</v>
      </c>
      <c r="E4" s="15"/>
      <c r="F4" s="2">
        <v>0</v>
      </c>
      <c r="G4" s="2">
        <v>0</v>
      </c>
      <c r="H4" s="2">
        <v>0</v>
      </c>
      <c r="N4" s="12" t="s">
        <v>18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>
      <c r="A5" s="17">
        <f>IF(A4&gt;=23,A4-23,A4+1)</f>
        <v>20</v>
      </c>
      <c r="B5" s="19">
        <v>1</v>
      </c>
      <c r="C5" s="20"/>
      <c r="D5" s="20">
        <v>1</v>
      </c>
      <c r="E5" s="18" t="b">
        <v>0</v>
      </c>
      <c r="F5" s="4">
        <f ca="1">IF(E5=FALSE,OFFSET($M$18,D5,0)*B5,MAX(OFFSET($M$18,D5,0)*B5+$M$38,0))</f>
        <v>0</v>
      </c>
      <c r="G5" s="4">
        <f>MAX(G4-(G4*0.25),0)+F5</f>
        <v>0</v>
      </c>
      <c r="H5" s="8">
        <f>G5/$C$2*1.5</f>
        <v>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8" customHeight="1">
      <c r="A6" s="17">
        <f aca="true" t="shared" si="0" ref="A6:A29">IF(A5&gt;=23,A5-23,A5+1)</f>
        <v>21</v>
      </c>
      <c r="B6" s="19">
        <v>1</v>
      </c>
      <c r="C6" s="20"/>
      <c r="D6" s="20">
        <v>1</v>
      </c>
      <c r="E6" s="18" t="b">
        <v>0</v>
      </c>
      <c r="F6" s="4">
        <f aca="true" ca="1" t="shared" si="1" ref="F6:F28">IF(E6=FALSE,OFFSET($M$18,D6,0)*B6,MAX(OFFSET($M$18,D6,0)*B6+$M$38,0))</f>
        <v>0</v>
      </c>
      <c r="G6" s="4">
        <f aca="true" t="shared" si="2" ref="G6:G28">MAX(G5-(G5*0.25),0)+F6</f>
        <v>0</v>
      </c>
      <c r="H6" s="8">
        <f aca="true" t="shared" si="3" ref="H6:H28">G6/$C$2*1.5</f>
        <v>0</v>
      </c>
      <c r="N6" s="12" t="s">
        <v>19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>
      <c r="A7" s="17">
        <f t="shared" si="0"/>
        <v>22</v>
      </c>
      <c r="B7" s="19">
        <v>1</v>
      </c>
      <c r="C7" s="20"/>
      <c r="D7" s="20">
        <v>1</v>
      </c>
      <c r="E7" s="18" t="b">
        <v>0</v>
      </c>
      <c r="F7" s="4">
        <f ca="1" t="shared" si="1"/>
        <v>0</v>
      </c>
      <c r="G7" s="4">
        <f t="shared" si="2"/>
        <v>0</v>
      </c>
      <c r="H7" s="8">
        <f t="shared" si="3"/>
        <v>0</v>
      </c>
      <c r="N7" s="23" t="s">
        <v>20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8" customHeight="1">
      <c r="A8" s="17">
        <f t="shared" si="0"/>
        <v>23</v>
      </c>
      <c r="B8" s="19">
        <v>1</v>
      </c>
      <c r="C8" s="20"/>
      <c r="D8" s="20">
        <v>1</v>
      </c>
      <c r="E8" s="18" t="b">
        <v>0</v>
      </c>
      <c r="F8" s="4">
        <f ca="1" t="shared" si="1"/>
        <v>0</v>
      </c>
      <c r="G8" s="4">
        <f t="shared" si="2"/>
        <v>0</v>
      </c>
      <c r="H8" s="8">
        <f t="shared" si="3"/>
        <v>0</v>
      </c>
      <c r="N8" s="2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>
      <c r="A9" s="17">
        <f t="shared" si="0"/>
        <v>0</v>
      </c>
      <c r="B9" s="19">
        <v>1</v>
      </c>
      <c r="C9" s="20"/>
      <c r="D9" s="20">
        <v>1</v>
      </c>
      <c r="E9" s="18" t="b">
        <v>0</v>
      </c>
      <c r="F9" s="4">
        <f ca="1" t="shared" si="1"/>
        <v>0</v>
      </c>
      <c r="G9" s="4">
        <f t="shared" si="2"/>
        <v>0</v>
      </c>
      <c r="H9" s="8">
        <f t="shared" si="3"/>
        <v>0</v>
      </c>
      <c r="N9" s="25" t="s">
        <v>21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>
      <c r="A10" s="17">
        <f t="shared" si="0"/>
        <v>1</v>
      </c>
      <c r="B10" s="19">
        <v>1</v>
      </c>
      <c r="C10" s="20"/>
      <c r="D10" s="20">
        <v>1</v>
      </c>
      <c r="E10" s="18" t="b">
        <v>0</v>
      </c>
      <c r="F10" s="4">
        <f ca="1" t="shared" si="1"/>
        <v>0</v>
      </c>
      <c r="G10" s="4">
        <f t="shared" si="2"/>
        <v>0</v>
      </c>
      <c r="H10" s="8">
        <f t="shared" si="3"/>
        <v>0</v>
      </c>
      <c r="N10" s="2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18" customHeight="1">
      <c r="A11" s="17">
        <f t="shared" si="0"/>
        <v>2</v>
      </c>
      <c r="B11" s="19">
        <v>1</v>
      </c>
      <c r="C11" s="20"/>
      <c r="D11" s="20">
        <v>1</v>
      </c>
      <c r="E11" s="18" t="b">
        <v>0</v>
      </c>
      <c r="F11" s="4">
        <f ca="1" t="shared" si="1"/>
        <v>0</v>
      </c>
      <c r="G11" s="4">
        <f t="shared" si="2"/>
        <v>0</v>
      </c>
      <c r="H11" s="8">
        <f t="shared" si="3"/>
        <v>0</v>
      </c>
      <c r="N11" s="12" t="s">
        <v>22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/>
    </row>
    <row r="12" spans="1:29" ht="18" customHeight="1">
      <c r="A12" s="17">
        <f t="shared" si="0"/>
        <v>3</v>
      </c>
      <c r="B12" s="19">
        <v>1</v>
      </c>
      <c r="C12" s="20"/>
      <c r="D12" s="20">
        <v>1</v>
      </c>
      <c r="E12" s="18" t="b">
        <v>0</v>
      </c>
      <c r="F12" s="4">
        <f ca="1" t="shared" si="1"/>
        <v>0</v>
      </c>
      <c r="G12" s="4">
        <f t="shared" si="2"/>
        <v>0</v>
      </c>
      <c r="H12" s="8">
        <f t="shared" si="3"/>
        <v>0</v>
      </c>
      <c r="N12" s="12" t="s">
        <v>23</v>
      </c>
      <c r="AC12"/>
    </row>
    <row r="13" spans="1:8" ht="18" customHeight="1">
      <c r="A13" s="17">
        <f t="shared" si="0"/>
        <v>4</v>
      </c>
      <c r="B13" s="19">
        <v>1</v>
      </c>
      <c r="C13" s="20"/>
      <c r="D13" s="20">
        <v>1</v>
      </c>
      <c r="E13" s="18" t="b">
        <v>0</v>
      </c>
      <c r="F13" s="4">
        <f ca="1" t="shared" si="1"/>
        <v>0</v>
      </c>
      <c r="G13" s="4">
        <f t="shared" si="2"/>
        <v>0</v>
      </c>
      <c r="H13" s="8">
        <f t="shared" si="3"/>
        <v>0</v>
      </c>
    </row>
    <row r="14" spans="1:8" ht="18" customHeight="1">
      <c r="A14" s="17">
        <f t="shared" si="0"/>
        <v>5</v>
      </c>
      <c r="B14" s="19">
        <v>1</v>
      </c>
      <c r="C14" s="20"/>
      <c r="D14" s="20">
        <v>1</v>
      </c>
      <c r="E14" s="18" t="b">
        <v>0</v>
      </c>
      <c r="F14" s="4">
        <f ca="1" t="shared" si="1"/>
        <v>0</v>
      </c>
      <c r="G14" s="4">
        <f t="shared" si="2"/>
        <v>0</v>
      </c>
      <c r="H14" s="8">
        <f t="shared" si="3"/>
        <v>0</v>
      </c>
    </row>
    <row r="15" spans="1:8" ht="18" customHeight="1">
      <c r="A15" s="17">
        <f t="shared" si="0"/>
        <v>6</v>
      </c>
      <c r="B15" s="19">
        <v>1</v>
      </c>
      <c r="C15" s="20"/>
      <c r="D15" s="20">
        <v>1</v>
      </c>
      <c r="E15" s="18" t="b">
        <v>0</v>
      </c>
      <c r="F15" s="4">
        <f ca="1" t="shared" si="1"/>
        <v>0</v>
      </c>
      <c r="G15" s="4">
        <f t="shared" si="2"/>
        <v>0</v>
      </c>
      <c r="H15" s="8">
        <f t="shared" si="3"/>
        <v>0</v>
      </c>
    </row>
    <row r="16" spans="1:8" ht="18" customHeight="1">
      <c r="A16" s="17">
        <f t="shared" si="0"/>
        <v>7</v>
      </c>
      <c r="B16" s="19">
        <v>0</v>
      </c>
      <c r="C16" s="20"/>
      <c r="D16" s="20">
        <v>1</v>
      </c>
      <c r="E16" s="18" t="b">
        <v>0</v>
      </c>
      <c r="F16" s="4">
        <f ca="1" t="shared" si="1"/>
        <v>0</v>
      </c>
      <c r="G16" s="4">
        <f t="shared" si="2"/>
        <v>0</v>
      </c>
      <c r="H16" s="8">
        <f t="shared" si="3"/>
        <v>0</v>
      </c>
    </row>
    <row r="17" spans="1:8" ht="18" customHeight="1">
      <c r="A17" s="17">
        <f t="shared" si="0"/>
        <v>8</v>
      </c>
      <c r="B17" s="19">
        <v>0</v>
      </c>
      <c r="C17" s="20"/>
      <c r="D17" s="20">
        <v>1</v>
      </c>
      <c r="E17" s="18" t="b">
        <v>0</v>
      </c>
      <c r="F17" s="4">
        <f ca="1" t="shared" si="1"/>
        <v>0</v>
      </c>
      <c r="G17" s="4">
        <f t="shared" si="2"/>
        <v>0</v>
      </c>
      <c r="H17" s="8">
        <f t="shared" si="3"/>
        <v>0</v>
      </c>
    </row>
    <row r="18" spans="1:13" ht="15" customHeight="1">
      <c r="A18" s="16">
        <f t="shared" si="0"/>
        <v>9</v>
      </c>
      <c r="F18" s="4">
        <f ca="1" t="shared" si="1"/>
        <v>0</v>
      </c>
      <c r="G18" s="4">
        <f t="shared" si="2"/>
        <v>0</v>
      </c>
      <c r="H18" s="8">
        <f t="shared" si="3"/>
        <v>0</v>
      </c>
      <c r="J18" s="5" t="s">
        <v>16</v>
      </c>
      <c r="K18" s="10" t="s">
        <v>0</v>
      </c>
      <c r="L18" s="10" t="s">
        <v>1</v>
      </c>
      <c r="M18" s="5"/>
    </row>
    <row r="19" spans="1:13" ht="15" customHeight="1">
      <c r="A19" s="16">
        <f t="shared" si="0"/>
        <v>10</v>
      </c>
      <c r="C19" s="21" t="s">
        <v>9</v>
      </c>
      <c r="D19" s="22"/>
      <c r="E19" s="22"/>
      <c r="F19" s="4">
        <f ca="1" t="shared" si="1"/>
        <v>0</v>
      </c>
      <c r="G19" s="4">
        <f t="shared" si="2"/>
        <v>0</v>
      </c>
      <c r="H19" s="8">
        <f t="shared" si="3"/>
        <v>0</v>
      </c>
      <c r="J19" s="6" t="s">
        <v>2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16">
        <f t="shared" si="0"/>
        <v>11</v>
      </c>
      <c r="F20" s="4">
        <f ca="1" t="shared" si="1"/>
        <v>0</v>
      </c>
      <c r="G20" s="4">
        <f t="shared" si="2"/>
        <v>0</v>
      </c>
      <c r="H20" s="8">
        <f t="shared" si="3"/>
        <v>0</v>
      </c>
      <c r="J20" s="6" t="s">
        <v>24</v>
      </c>
      <c r="K20" s="6">
        <v>330</v>
      </c>
      <c r="L20" s="6">
        <v>5</v>
      </c>
      <c r="M20" s="7">
        <f>K20*L20*8/1000</f>
        <v>13.2</v>
      </c>
    </row>
    <row r="21" spans="1:13" ht="15" customHeight="1">
      <c r="A21" s="16">
        <f t="shared" si="0"/>
        <v>12</v>
      </c>
      <c r="F21" s="4">
        <f ca="1" t="shared" si="1"/>
        <v>0</v>
      </c>
      <c r="G21" s="4">
        <f t="shared" si="2"/>
        <v>0</v>
      </c>
      <c r="H21" s="8">
        <f t="shared" si="3"/>
        <v>0</v>
      </c>
      <c r="J21" s="6" t="s">
        <v>26</v>
      </c>
      <c r="K21" s="6">
        <v>500</v>
      </c>
      <c r="L21" s="6">
        <v>5</v>
      </c>
      <c r="M21" s="7">
        <f>K21*L21*8/1000</f>
        <v>20</v>
      </c>
    </row>
    <row r="22" spans="1:13" ht="15" customHeight="1">
      <c r="A22" s="16">
        <f t="shared" si="0"/>
        <v>13</v>
      </c>
      <c r="F22" s="4">
        <f ca="1" t="shared" si="1"/>
        <v>0</v>
      </c>
      <c r="G22" s="4">
        <f t="shared" si="2"/>
        <v>0</v>
      </c>
      <c r="H22" s="8">
        <f t="shared" si="3"/>
        <v>0</v>
      </c>
      <c r="J22" s="6" t="s">
        <v>25</v>
      </c>
      <c r="K22" s="6">
        <v>1000</v>
      </c>
      <c r="L22" s="6">
        <v>5.5</v>
      </c>
      <c r="M22" s="7">
        <f aca="true" t="shared" si="4" ref="M22:M36">K22*L22*8/1000</f>
        <v>44</v>
      </c>
    </row>
    <row r="23" spans="1:13" ht="15" customHeight="1">
      <c r="A23" s="16">
        <f t="shared" si="0"/>
        <v>14</v>
      </c>
      <c r="F23" s="4">
        <f ca="1" t="shared" si="1"/>
        <v>0</v>
      </c>
      <c r="G23" s="4">
        <f t="shared" si="2"/>
        <v>0</v>
      </c>
      <c r="H23" s="8">
        <f t="shared" si="3"/>
        <v>0</v>
      </c>
      <c r="J23" s="6" t="s">
        <v>27</v>
      </c>
      <c r="K23" s="6">
        <v>500</v>
      </c>
      <c r="L23" s="6">
        <v>7.5</v>
      </c>
      <c r="M23" s="7">
        <f t="shared" si="4"/>
        <v>30</v>
      </c>
    </row>
    <row r="24" spans="1:13" ht="15" customHeight="1">
      <c r="A24" s="16">
        <f t="shared" si="0"/>
        <v>15</v>
      </c>
      <c r="F24" s="4">
        <f ca="1" t="shared" si="1"/>
        <v>0</v>
      </c>
      <c r="G24" s="4">
        <f t="shared" si="2"/>
        <v>0</v>
      </c>
      <c r="H24" s="8">
        <f t="shared" si="3"/>
        <v>0</v>
      </c>
      <c r="J24" s="6" t="s">
        <v>28</v>
      </c>
      <c r="K24" s="6">
        <v>20</v>
      </c>
      <c r="L24" s="6">
        <v>40</v>
      </c>
      <c r="M24" s="7">
        <f t="shared" si="4"/>
        <v>6.4</v>
      </c>
    </row>
    <row r="25" spans="1:13" ht="15" customHeight="1">
      <c r="A25" s="16">
        <f t="shared" si="0"/>
        <v>16</v>
      </c>
      <c r="F25" s="4">
        <f ca="1" t="shared" si="1"/>
        <v>0</v>
      </c>
      <c r="G25" s="4">
        <f t="shared" si="2"/>
        <v>0</v>
      </c>
      <c r="H25" s="8">
        <f t="shared" si="3"/>
        <v>0</v>
      </c>
      <c r="J25" s="6" t="s">
        <v>29</v>
      </c>
      <c r="K25" s="6">
        <v>375</v>
      </c>
      <c r="L25" s="6">
        <v>40</v>
      </c>
      <c r="M25" s="7">
        <f t="shared" si="4"/>
        <v>120</v>
      </c>
    </row>
    <row r="26" spans="1:13" ht="15" customHeight="1">
      <c r="A26" s="16">
        <f t="shared" si="0"/>
        <v>17</v>
      </c>
      <c r="F26" s="4">
        <f ca="1" t="shared" si="1"/>
        <v>0</v>
      </c>
      <c r="G26" s="4">
        <f t="shared" si="2"/>
        <v>0</v>
      </c>
      <c r="H26" s="8">
        <f t="shared" si="3"/>
        <v>0</v>
      </c>
      <c r="J26" s="6" t="s">
        <v>30</v>
      </c>
      <c r="K26" s="6">
        <v>750</v>
      </c>
      <c r="L26" s="6">
        <v>40</v>
      </c>
      <c r="M26" s="7">
        <f t="shared" si="4"/>
        <v>240</v>
      </c>
    </row>
    <row r="27" spans="1:13" ht="15" customHeight="1">
      <c r="A27" s="16">
        <f t="shared" si="0"/>
        <v>18</v>
      </c>
      <c r="F27" s="4">
        <f ca="1" t="shared" si="1"/>
        <v>0</v>
      </c>
      <c r="G27" s="4">
        <f t="shared" si="2"/>
        <v>0</v>
      </c>
      <c r="H27" s="8">
        <f t="shared" si="3"/>
        <v>0</v>
      </c>
      <c r="J27" s="6" t="s">
        <v>31</v>
      </c>
      <c r="K27" s="6">
        <v>120</v>
      </c>
      <c r="L27" s="6">
        <v>12</v>
      </c>
      <c r="M27" s="7">
        <f t="shared" si="4"/>
        <v>11.52</v>
      </c>
    </row>
    <row r="28" spans="1:13" ht="12.75">
      <c r="A28" s="16">
        <f t="shared" si="0"/>
        <v>19</v>
      </c>
      <c r="F28" s="4">
        <f ca="1" t="shared" si="1"/>
        <v>0</v>
      </c>
      <c r="G28" s="4">
        <f t="shared" si="2"/>
        <v>0</v>
      </c>
      <c r="H28" s="8">
        <f t="shared" si="3"/>
        <v>0</v>
      </c>
      <c r="J28" s="6" t="s">
        <v>3</v>
      </c>
      <c r="K28" s="6">
        <v>375</v>
      </c>
      <c r="L28" s="6">
        <v>12</v>
      </c>
      <c r="M28" s="7">
        <f t="shared" si="4"/>
        <v>36</v>
      </c>
    </row>
    <row r="29" spans="1:13" ht="12.75">
      <c r="A29" s="16">
        <f t="shared" si="0"/>
        <v>20</v>
      </c>
      <c r="J29" s="6" t="s">
        <v>4</v>
      </c>
      <c r="K29" s="6">
        <v>750</v>
      </c>
      <c r="L29" s="6">
        <v>12</v>
      </c>
      <c r="M29" s="7">
        <f t="shared" si="4"/>
        <v>72</v>
      </c>
    </row>
    <row r="30" spans="10:13" ht="12.75">
      <c r="J30" s="6" t="s">
        <v>32</v>
      </c>
      <c r="K30" s="6">
        <v>250</v>
      </c>
      <c r="L30" s="6">
        <v>5</v>
      </c>
      <c r="M30" s="7">
        <f t="shared" si="4"/>
        <v>10</v>
      </c>
    </row>
    <row r="31" spans="10:13" ht="12.75">
      <c r="J31" s="6" t="s">
        <v>33</v>
      </c>
      <c r="K31" s="6">
        <v>500</v>
      </c>
      <c r="L31" s="6">
        <v>5</v>
      </c>
      <c r="M31" s="7">
        <f t="shared" si="4"/>
        <v>20</v>
      </c>
    </row>
    <row r="32" spans="10:13" ht="12.75">
      <c r="J32" s="6" t="s">
        <v>34</v>
      </c>
      <c r="K32" s="6">
        <v>3000</v>
      </c>
      <c r="L32" s="6">
        <v>5</v>
      </c>
      <c r="M32" s="7">
        <f t="shared" si="4"/>
        <v>120</v>
      </c>
    </row>
    <row r="33" spans="10:13" ht="12.75">
      <c r="J33" s="6" t="s">
        <v>5</v>
      </c>
      <c r="K33" s="6">
        <v>120</v>
      </c>
      <c r="L33" s="6">
        <v>20</v>
      </c>
      <c r="M33" s="7">
        <f>K33*L33*8/1000</f>
        <v>19.2</v>
      </c>
    </row>
    <row r="34" spans="10:13" ht="12.75">
      <c r="J34" s="6" t="s">
        <v>6</v>
      </c>
      <c r="K34" s="6">
        <v>375</v>
      </c>
      <c r="L34" s="6">
        <v>20</v>
      </c>
      <c r="M34" s="7">
        <f>K34*L34*8/1000</f>
        <v>60</v>
      </c>
    </row>
    <row r="35" spans="10:13" ht="12.75">
      <c r="J35" s="6" t="s">
        <v>7</v>
      </c>
      <c r="K35" s="6">
        <v>750</v>
      </c>
      <c r="L35" s="6">
        <v>20</v>
      </c>
      <c r="M35" s="7">
        <f t="shared" si="4"/>
        <v>120</v>
      </c>
    </row>
    <row r="36" spans="10:13" ht="15" customHeight="1">
      <c r="J36" s="6" t="s">
        <v>35</v>
      </c>
      <c r="K36" s="6">
        <v>60</v>
      </c>
      <c r="L36" s="6">
        <v>15</v>
      </c>
      <c r="M36" s="7">
        <f t="shared" si="4"/>
        <v>7.2</v>
      </c>
    </row>
    <row r="37" ht="15" customHeight="1"/>
    <row r="38" spans="10:13" ht="15" customHeight="1">
      <c r="J38" s="6" t="s">
        <v>8</v>
      </c>
      <c r="K38" s="6">
        <v>-1500</v>
      </c>
      <c r="L38" s="6">
        <v>3.5</v>
      </c>
      <c r="M38" s="7">
        <f>K38*L38*8/1000</f>
        <v>-42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3">
    <mergeCell ref="C19:E19"/>
    <mergeCell ref="N7:N8"/>
    <mergeCell ref="N9:N10"/>
  </mergeCells>
  <hyperlinks>
    <hyperlink ref="N1" r:id="rId1" display="..\..\..\..\WINDOWS\Temporary Internet Files\Hurl\intro.html"/>
    <hyperlink ref="N65535" r:id="rId2" display="..\..\..\..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Couzens, Übersetzt von David Herminghaus</dc:creator>
  <cp:keywords/>
  <dc:description>E-mail comments to davidcouzens@hotmail.com
Übersetzte Version unter www.brauherr.de</dc:description>
  <cp:lastModifiedBy>David Herminghaus</cp:lastModifiedBy>
  <cp:lastPrinted>1999-08-27T13:55:44Z</cp:lastPrinted>
  <dcterms:created xsi:type="dcterms:W3CDTF">1999-08-18T12:19:15Z</dcterms:created>
  <dcterms:modified xsi:type="dcterms:W3CDTF">2007-09-09T18:04:27Z</dcterms:modified>
  <cp:category/>
  <cp:version/>
  <cp:contentType/>
  <cp:contentStatus/>
</cp:coreProperties>
</file>